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2"/>
  </bookViews>
  <sheets>
    <sheet name="Лист1" sheetId="1" r:id="rId1"/>
    <sheet name="SO2" sheetId="2" r:id="rId2"/>
    <sheet name="H2S" sheetId="3" r:id="rId3"/>
  </sheets>
  <definedNames>
    <definedName name="_Regression_Int" localSheetId="2" hidden="1">1</definedName>
    <definedName name="_Regression_Int" localSheetId="1" hidden="1">1</definedName>
    <definedName name="_Regression_Out" localSheetId="2" hidden="1">'H2S'!$L$1</definedName>
    <definedName name="_Regression_Out" hidden="1">'SO2'!$L$1</definedName>
    <definedName name="_Regression_X" hidden="1">'H2S'!$D$5:$H$40</definedName>
    <definedName name="_Regression_Y" localSheetId="2" hidden="1">'H2S'!$C$5:$C$40</definedName>
    <definedName name="_Regression_Y" hidden="1">'SO2'!$B$4:$B$9</definedName>
    <definedName name="CH2S">'H2S'!$B$5</definedName>
    <definedName name="T" localSheetId="2">'H2S'!$A$5</definedName>
    <definedName name="T">'SO2'!$A$4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<sst xmlns="http://schemas.openxmlformats.org/spreadsheetml/2006/main" count="39" uniqueCount="31">
  <si>
    <t>oC</t>
  </si>
  <si>
    <t>t</t>
  </si>
  <si>
    <t>%</t>
  </si>
  <si>
    <t>Stob</t>
  </si>
  <si>
    <t>Аппроксимация</t>
  </si>
  <si>
    <t>Stob=34.67+16.61225*Cos((t+900)^1.9/238100)</t>
  </si>
  <si>
    <t xml:space="preserve">    В производственных условиях опыты проводились в на котле 140 т/ч </t>
  </si>
  <si>
    <t>Ch2s</t>
  </si>
  <si>
    <t>ar</t>
  </si>
  <si>
    <t xml:space="preserve">    Аппроксимирующая формула:</t>
  </si>
  <si>
    <r>
      <t xml:space="preserve"> Зависимость полноты восстановления </t>
    </r>
    <r>
      <rPr>
        <b/>
        <sz val="14"/>
        <color indexed="60"/>
        <rFont val="Courier"/>
        <family val="3"/>
      </rPr>
      <t>SO</t>
    </r>
    <r>
      <rPr>
        <b/>
        <sz val="12"/>
        <color indexed="60"/>
        <rFont val="Courier"/>
        <family val="1"/>
      </rPr>
      <t xml:space="preserve">2 (ar,%) от содержания </t>
    </r>
  </si>
  <si>
    <r>
      <t>H</t>
    </r>
    <r>
      <rPr>
        <b/>
        <sz val="12"/>
        <color indexed="60"/>
        <rFont val="Courier"/>
        <family val="1"/>
      </rPr>
      <t>2</t>
    </r>
    <r>
      <rPr>
        <b/>
        <sz val="14"/>
        <color indexed="60"/>
        <rFont val="Courier"/>
        <family val="3"/>
      </rPr>
      <t>S</t>
    </r>
    <r>
      <rPr>
        <b/>
        <sz val="12"/>
        <color indexed="60"/>
        <rFont val="Courier"/>
        <family val="1"/>
      </rPr>
      <t xml:space="preserve"> (Ch2s,%) и температуры катализатора (t, oC)</t>
    </r>
  </si>
  <si>
    <r>
      <t xml:space="preserve">    Зависимость степени улавливания SO</t>
    </r>
    <r>
      <rPr>
        <sz val="8"/>
        <rFont val="Courier"/>
        <family val="3"/>
      </rPr>
      <t>2</t>
    </r>
    <r>
      <rPr>
        <sz val="12"/>
        <rFont val="Courier"/>
        <family val="0"/>
      </rPr>
      <t xml:space="preserve"> </t>
    </r>
    <r>
      <rPr>
        <b/>
        <sz val="12"/>
        <color indexed="60"/>
        <rFont val="Courier"/>
        <family val="3"/>
      </rPr>
      <t>(обессерения - Stob,%)</t>
    </r>
  </si>
  <si>
    <t>Присадка CaO-MgO (1:1 в молях). Присадки вводились в зону горения топки.</t>
  </si>
  <si>
    <t xml:space="preserve">из дымовых газов с помощью присадок от температуры в топке. </t>
  </si>
  <si>
    <t>при сжигании мазута с содержанием серы 1.9%, 1964г.</t>
  </si>
  <si>
    <t>Очистка дымовых газов</t>
  </si>
  <si>
    <t>Комментарии</t>
  </si>
  <si>
    <t xml:space="preserve">     На листах  "SO2"  и  "H2S"  представлены   аппроксимирующие</t>
  </si>
  <si>
    <t>"SO2"   показана   формула,   построенная   для    однофакторной</t>
  </si>
  <si>
    <t>зависимости.  Несмотря на эту однофакторность, зависимость очень</t>
  </si>
  <si>
    <t>плохо  воспроизводится  программами  аппроксимации.   В   данном</t>
  </si>
  <si>
    <t>случае,  для  ее  построения  был  применен  индивидуальный  (не</t>
  </si>
  <si>
    <t>основанный на каких-то стандартных методах) подход.</t>
  </si>
  <si>
    <t xml:space="preserve">     Двухфакторная зависимость, представленная аппроксимацией на</t>
  </si>
  <si>
    <t>листе "SO2",  достаточно сложна  и  требует  при  ее  построении</t>
  </si>
  <si>
    <t>только индивидуального   подхода.   Для  программ  аппроксимации</t>
  </si>
  <si>
    <t>подобное построение практически не доступно (или доступно только</t>
  </si>
  <si>
    <t>для программ с элементами искусственного интеллекта).</t>
  </si>
  <si>
    <r>
      <t>формулы, связанные  с  очисткой  дымовых газов от SO</t>
    </r>
    <r>
      <rPr>
        <sz val="9"/>
        <color indexed="8"/>
        <rFont val="Courier"/>
        <family val="3"/>
      </rPr>
      <t>2</t>
    </r>
    <r>
      <rPr>
        <sz val="12"/>
        <color indexed="8"/>
        <rFont val="Courier"/>
        <family val="0"/>
      </rPr>
      <t>.  На листе</t>
    </r>
  </si>
  <si>
    <t xml:space="preserve"> ar=-1065.35+1116.43*t^0.2-1024.57/Ch2s^0.1+243.1035*t^0.24/Ch2s-111.11*t^0.5/Ch2s^0.06+0.132662*Cos(t/150)*Cos(Ch2s/1.94)*Exp(450/t)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</si>
</sst>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2"/>
      <name val="Courier"/>
      <family val="0"/>
    </font>
    <font>
      <sz val="8"/>
      <name val="Courier"/>
      <family val="3"/>
    </font>
    <font>
      <sz val="12"/>
      <name val="Arial Cyr"/>
      <family val="0"/>
    </font>
    <font>
      <vertAlign val="superscript"/>
      <sz val="14"/>
      <name val="Arial Cyr"/>
      <family val="2"/>
    </font>
    <font>
      <sz val="10"/>
      <name val="Arial Cyr"/>
      <family val="2"/>
    </font>
    <font>
      <b/>
      <sz val="12"/>
      <color indexed="60"/>
      <name val="Courier"/>
      <family val="1"/>
    </font>
    <font>
      <b/>
      <sz val="12"/>
      <color indexed="12"/>
      <name val="Courier"/>
      <family val="1"/>
    </font>
    <font>
      <b/>
      <sz val="14"/>
      <color indexed="60"/>
      <name val="Courier"/>
      <family val="3"/>
    </font>
    <font>
      <b/>
      <sz val="14"/>
      <color indexed="17"/>
      <name val="Courier"/>
      <family val="3"/>
    </font>
    <font>
      <b/>
      <sz val="12"/>
      <color indexed="16"/>
      <name val="Courier"/>
      <family val="1"/>
    </font>
    <font>
      <sz val="12"/>
      <color indexed="8"/>
      <name val="Courier"/>
      <family val="0"/>
    </font>
    <font>
      <sz val="9"/>
      <color indexed="8"/>
      <name val="Courier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 quotePrefix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SO2!$A$4:$A$9</c:f>
              <c:numCache/>
            </c:numRef>
          </c:xVal>
          <c:yVal>
            <c:numRef>
              <c:f>SO2!$B$4:$B$9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SO2!$A$4:$A$9</c:f>
              <c:numCache/>
            </c:numRef>
          </c:xVal>
          <c:yVal>
            <c:numRef>
              <c:f>SO2!$C$4:$C$9</c:f>
              <c:numCache/>
            </c:numRef>
          </c:yVal>
          <c:smooth val="1"/>
        </c:ser>
        <c:axId val="57345211"/>
        <c:axId val="46344852"/>
      </c:scatterChart>
      <c:valAx>
        <c:axId val="57345211"/>
        <c:scaling>
          <c:orientation val="minMax"/>
          <c:max val="1200"/>
          <c:min val="4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crossBetween val="midCat"/>
        <c:dispUnits/>
        <c:majorUnit val="200"/>
      </c:valAx>
      <c:valAx>
        <c:axId val="46344852"/>
        <c:scaling>
          <c:orientation val="minMax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'H2S'!$A$5:$A$40</c:f>
              <c:numCache/>
            </c:numRef>
          </c:xVal>
          <c:yVal>
            <c:numRef>
              <c:f>'H2S'!$C$5:$C$40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'H2S'!$A$5:$A$40</c:f>
              <c:numCache/>
            </c:numRef>
          </c:xVal>
          <c:yVal>
            <c:numRef>
              <c:f>'H2S'!$D$5:$D$40</c:f>
              <c:numCache/>
            </c:numRef>
          </c:yVal>
          <c:smooth val="1"/>
        </c:ser>
        <c:axId val="14450485"/>
        <c:axId val="62945502"/>
      </c:scatterChart>
      <c:valAx>
        <c:axId val="14450485"/>
        <c:scaling>
          <c:orientation val="minMax"/>
          <c:max val="360"/>
          <c:min val="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5502"/>
        <c:crosses val="autoZero"/>
        <c:crossBetween val="midCat"/>
        <c:dispUnits/>
        <c:majorUnit val="40"/>
      </c:valAx>
      <c:valAx>
        <c:axId val="629455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50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</cdr:y>
    </cdr:from>
    <cdr:to>
      <cdr:x>0.2815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Stob, %  </a:t>
          </a:r>
        </a:p>
      </cdr:txBody>
    </cdr:sp>
  </cdr:relSizeAnchor>
  <cdr:relSizeAnchor xmlns:cdr="http://schemas.openxmlformats.org/drawingml/2006/chartDrawing">
    <cdr:from>
      <cdr:x>0.7275</cdr:x>
      <cdr:y>0.82675</cdr:y>
    </cdr:from>
    <cdr:to>
      <cdr:x>0.91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2867025" y="1571625"/>
          <a:ext cx="723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t, </a:t>
          </a:r>
          <a:r>
            <a:rPr lang="en-US" cap="none" sz="1400" b="0" i="0" u="none" baseline="30000">
              <a:latin typeface="Arial Cyr"/>
              <a:ea typeface="Arial Cyr"/>
              <a:cs typeface="Arial Cyr"/>
            </a:rPr>
            <a:t>o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C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</xdr:row>
      <xdr:rowOff>38100</xdr:rowOff>
    </xdr:from>
    <xdr:to>
      <xdr:col>9</xdr:col>
      <xdr:colOff>428625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2305050" y="609600"/>
        <a:ext cx="39528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</cdr:y>
    </cdr:from>
    <cdr:to>
      <cdr:x>0.2645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Ch2s,%</a:t>
          </a:r>
        </a:p>
      </cdr:txBody>
    </cdr:sp>
  </cdr:relSizeAnchor>
  <cdr:relSizeAnchor xmlns:cdr="http://schemas.openxmlformats.org/drawingml/2006/chartDrawing">
    <cdr:from>
      <cdr:x>0.843</cdr:x>
      <cdr:y>0.88675</cdr:y>
    </cdr:from>
    <cdr:to>
      <cdr:x>0.934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86200" y="2162175"/>
          <a:ext cx="419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t,</a:t>
          </a:r>
          <a:r>
            <a:rPr lang="en-US" cap="none" sz="1400" b="0" i="0" u="none" baseline="30000">
              <a:latin typeface="Arial Cyr"/>
              <a:ea typeface="Arial Cyr"/>
              <a:cs typeface="Arial Cyr"/>
            </a:rPr>
            <a:t>o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C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76200</xdr:rowOff>
    </xdr:from>
    <xdr:to>
      <xdr:col>10</xdr:col>
      <xdr:colOff>819150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962275" y="1028700"/>
        <a:ext cx="4619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I8" sqref="I8"/>
    </sheetView>
  </sheetViews>
  <sheetFormatPr defaultColWidth="8.796875" defaultRowHeight="15"/>
  <cols>
    <col min="1" max="11" width="6.796875" style="0" customWidth="1"/>
  </cols>
  <sheetData>
    <row r="1" ht="15">
      <c r="C1" s="14" t="s">
        <v>17</v>
      </c>
    </row>
    <row r="2" ht="15.75">
      <c r="A2" s="15" t="s">
        <v>18</v>
      </c>
    </row>
    <row r="3" ht="15.75">
      <c r="A3" s="16" t="s">
        <v>29</v>
      </c>
    </row>
    <row r="4" ht="15.75">
      <c r="A4" s="15" t="s">
        <v>19</v>
      </c>
    </row>
    <row r="5" ht="15.75">
      <c r="A5" s="15" t="s">
        <v>20</v>
      </c>
    </row>
    <row r="6" ht="15.75">
      <c r="A6" s="15" t="s">
        <v>21</v>
      </c>
    </row>
    <row r="7" ht="15.75">
      <c r="A7" s="15" t="s">
        <v>22</v>
      </c>
    </row>
    <row r="8" ht="15.75">
      <c r="A8" s="15" t="s">
        <v>23</v>
      </c>
    </row>
    <row r="9" ht="15.75">
      <c r="A9" s="15" t="s">
        <v>24</v>
      </c>
    </row>
    <row r="10" ht="15.75">
      <c r="A10" s="15" t="s">
        <v>25</v>
      </c>
    </row>
    <row r="11" ht="15">
      <c r="A11" s="1" t="s">
        <v>26</v>
      </c>
    </row>
    <row r="12" ht="15">
      <c r="A12" s="1" t="s">
        <v>27</v>
      </c>
    </row>
    <row r="13" ht="15">
      <c r="A13" s="1" t="s">
        <v>28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8"/>
  <sheetViews>
    <sheetView workbookViewId="0" topLeftCell="A1">
      <selection activeCell="B11" sqref="B11"/>
    </sheetView>
  </sheetViews>
  <sheetFormatPr defaultColWidth="9.796875" defaultRowHeight="15"/>
  <cols>
    <col min="1" max="9" width="6.796875" style="0" customWidth="1"/>
  </cols>
  <sheetData>
    <row r="1" ht="15">
      <c r="C1" s="13" t="s">
        <v>16</v>
      </c>
    </row>
    <row r="2" spans="1:6" ht="15">
      <c r="A2" s="3" t="s">
        <v>1</v>
      </c>
      <c r="B2" s="3" t="s">
        <v>3</v>
      </c>
      <c r="C2" s="4" t="s">
        <v>4</v>
      </c>
      <c r="F2" s="6" t="s">
        <v>9</v>
      </c>
    </row>
    <row r="3" spans="1:6" ht="15">
      <c r="A3" s="3" t="s">
        <v>0</v>
      </c>
      <c r="B3" s="3" t="s">
        <v>2</v>
      </c>
      <c r="C3" s="3" t="s">
        <v>2</v>
      </c>
      <c r="F3" s="2" t="s">
        <v>5</v>
      </c>
    </row>
    <row r="4" spans="1:3" ht="15">
      <c r="A4" s="5">
        <v>400</v>
      </c>
      <c r="B4" s="5">
        <v>19</v>
      </c>
      <c r="C4" s="5">
        <f aca="true" t="shared" si="0" ref="C4:C9">34.67+16.61225*COS((A4+900)^1.9/238100)</f>
        <v>18.920214017712908</v>
      </c>
    </row>
    <row r="5" spans="1:3" ht="15">
      <c r="A5" s="5">
        <v>600</v>
      </c>
      <c r="B5" s="5">
        <v>32</v>
      </c>
      <c r="C5" s="5">
        <f t="shared" si="0"/>
        <v>31.950303753605596</v>
      </c>
    </row>
    <row r="6" spans="1:3" ht="15">
      <c r="A6" s="5">
        <v>800</v>
      </c>
      <c r="B6" s="5">
        <v>49</v>
      </c>
      <c r="C6" s="5">
        <f t="shared" si="0"/>
        <v>49.13342337278674</v>
      </c>
    </row>
    <row r="7" spans="1:3" ht="15">
      <c r="A7" s="5">
        <v>900</v>
      </c>
      <c r="B7" s="5">
        <v>51</v>
      </c>
      <c r="C7" s="5">
        <f t="shared" si="0"/>
        <v>51.10182724495829</v>
      </c>
    </row>
    <row r="8" spans="1:3" ht="15">
      <c r="A8" s="5">
        <v>1000</v>
      </c>
      <c r="B8" s="5">
        <v>46</v>
      </c>
      <c r="C8" s="5">
        <f t="shared" si="0"/>
        <v>45.71777746689834</v>
      </c>
    </row>
    <row r="9" spans="1:3" ht="15">
      <c r="A9" s="5">
        <v>1200</v>
      </c>
      <c r="B9" s="5">
        <v>23</v>
      </c>
      <c r="C9" s="5">
        <f t="shared" si="0"/>
        <v>23.165090857299496</v>
      </c>
    </row>
    <row r="14" ht="15">
      <c r="A14" s="7" t="s">
        <v>12</v>
      </c>
    </row>
    <row r="15" ht="15">
      <c r="A15" s="7" t="s">
        <v>14</v>
      </c>
    </row>
    <row r="16" ht="15">
      <c r="A16" t="s">
        <v>13</v>
      </c>
    </row>
    <row r="17" ht="15">
      <c r="A17" s="2" t="s">
        <v>6</v>
      </c>
    </row>
    <row r="18" ht="15">
      <c r="A18" s="2" t="s">
        <v>15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0"/>
  <sheetViews>
    <sheetView tabSelected="1" workbookViewId="0" topLeftCell="A1">
      <selection activeCell="L6" sqref="L6"/>
    </sheetView>
  </sheetViews>
  <sheetFormatPr defaultColWidth="9.796875" defaultRowHeight="15"/>
  <cols>
    <col min="1" max="9" width="6.796875" style="0" customWidth="1"/>
  </cols>
  <sheetData>
    <row r="1" spans="1:2" ht="15">
      <c r="A1" s="1"/>
      <c r="B1" s="6" t="s">
        <v>10</v>
      </c>
    </row>
    <row r="2" ht="15">
      <c r="C2" s="12" t="s">
        <v>11</v>
      </c>
    </row>
    <row r="3" spans="1:4" ht="15">
      <c r="A3" s="3" t="s">
        <v>1</v>
      </c>
      <c r="B3" s="3" t="s">
        <v>7</v>
      </c>
      <c r="C3" s="3" t="s">
        <v>8</v>
      </c>
      <c r="D3" s="4" t="s">
        <v>4</v>
      </c>
    </row>
    <row r="4" spans="1:6" ht="15">
      <c r="A4" s="3" t="s">
        <v>0</v>
      </c>
      <c r="B4" s="3" t="s">
        <v>2</v>
      </c>
      <c r="C4" s="3" t="s">
        <v>2</v>
      </c>
      <c r="D4" s="3" t="s">
        <v>2</v>
      </c>
      <c r="F4" s="8" t="s">
        <v>9</v>
      </c>
    </row>
    <row r="5" spans="1:5" ht="15">
      <c r="A5" s="5">
        <v>80</v>
      </c>
      <c r="B5" s="5">
        <v>15</v>
      </c>
      <c r="C5" s="5">
        <v>40</v>
      </c>
      <c r="D5" s="5">
        <f aca="true" t="shared" si="0" ref="D5:D40">-1065.35+1116.43*A5^0.2-1024.57/B5^0.1+243.1035*A5^0.24/B5-111.11*A5^0.5/B5^0.06+0.132662*COS(A5/150)*COS(B5/1.94)*EXP(450/A5)</f>
        <v>40.574984255482974</v>
      </c>
      <c r="E5" s="1" t="s">
        <v>30</v>
      </c>
    </row>
    <row r="6" spans="1:4" ht="15">
      <c r="A6" s="5">
        <v>100</v>
      </c>
      <c r="B6" s="5">
        <v>15</v>
      </c>
      <c r="C6" s="5">
        <v>63</v>
      </c>
      <c r="D6" s="5">
        <f t="shared" si="0"/>
        <v>63.1064938636954</v>
      </c>
    </row>
    <row r="7" spans="1:4" ht="15">
      <c r="A7" s="5">
        <v>133</v>
      </c>
      <c r="B7" s="5">
        <v>15</v>
      </c>
      <c r="C7" s="5">
        <v>88</v>
      </c>
      <c r="D7" s="5">
        <f t="shared" si="0"/>
        <v>85.58373281400557</v>
      </c>
    </row>
    <row r="8" spans="1:4" ht="15">
      <c r="A8" s="5">
        <v>150</v>
      </c>
      <c r="B8" s="5">
        <v>15</v>
      </c>
      <c r="C8" s="5">
        <v>92</v>
      </c>
      <c r="D8" s="5">
        <f t="shared" si="0"/>
        <v>91.7651357992171</v>
      </c>
    </row>
    <row r="9" spans="1:4" ht="15">
      <c r="A9" s="5">
        <v>200</v>
      </c>
      <c r="B9" s="5">
        <v>15</v>
      </c>
      <c r="C9" s="5">
        <v>94</v>
      </c>
      <c r="D9" s="5">
        <f t="shared" si="0"/>
        <v>96.64841578633956</v>
      </c>
    </row>
    <row r="10" spans="1:4" ht="15">
      <c r="A10" s="5">
        <v>250</v>
      </c>
      <c r="B10" s="5">
        <v>15</v>
      </c>
      <c r="C10" s="5">
        <v>88</v>
      </c>
      <c r="D10" s="5">
        <f t="shared" si="0"/>
        <v>89.14810531773927</v>
      </c>
    </row>
    <row r="11" spans="1:4" ht="15">
      <c r="A11" s="5">
        <v>300</v>
      </c>
      <c r="B11" s="5">
        <v>15</v>
      </c>
      <c r="C11" s="5">
        <v>74</v>
      </c>
      <c r="D11" s="5">
        <f t="shared" si="0"/>
        <v>74.41538118570561</v>
      </c>
    </row>
    <row r="12" spans="1:4" ht="15">
      <c r="A12" s="5">
        <v>350</v>
      </c>
      <c r="B12" s="5">
        <v>15</v>
      </c>
      <c r="C12" s="5">
        <v>58</v>
      </c>
      <c r="D12" s="5">
        <f t="shared" si="0"/>
        <v>55.11622313555356</v>
      </c>
    </row>
    <row r="13" spans="1:4" ht="15">
      <c r="A13" s="9"/>
      <c r="B13" s="10"/>
      <c r="C13" s="10"/>
      <c r="D13" s="11"/>
    </row>
    <row r="14" spans="1:4" ht="15">
      <c r="A14" s="5">
        <v>100</v>
      </c>
      <c r="B14" s="5">
        <v>12</v>
      </c>
      <c r="C14" s="5">
        <v>53</v>
      </c>
      <c r="D14" s="5">
        <f t="shared" si="0"/>
        <v>53.175446428389755</v>
      </c>
    </row>
    <row r="15" spans="1:4" ht="15">
      <c r="A15" s="5">
        <v>115</v>
      </c>
      <c r="B15" s="5">
        <v>12</v>
      </c>
      <c r="C15" s="5">
        <v>60</v>
      </c>
      <c r="D15" s="5">
        <f t="shared" si="0"/>
        <v>60.893008911275345</v>
      </c>
    </row>
    <row r="16" spans="1:4" ht="15">
      <c r="A16" s="5">
        <v>150</v>
      </c>
      <c r="B16" s="5">
        <v>12</v>
      </c>
      <c r="C16" s="5">
        <v>74</v>
      </c>
      <c r="D16" s="5">
        <f t="shared" si="0"/>
        <v>73.28327716632361</v>
      </c>
    </row>
    <row r="17" spans="1:4" ht="15">
      <c r="A17" s="5">
        <v>190</v>
      </c>
      <c r="B17" s="5">
        <v>12</v>
      </c>
      <c r="C17" s="5">
        <v>77</v>
      </c>
      <c r="D17" s="5">
        <f t="shared" si="0"/>
        <v>76.36157103113968</v>
      </c>
    </row>
    <row r="18" spans="1:4" ht="15">
      <c r="A18" s="5">
        <v>250</v>
      </c>
      <c r="B18" s="5">
        <v>12</v>
      </c>
      <c r="C18" s="5">
        <v>68</v>
      </c>
      <c r="D18" s="5">
        <f t="shared" si="0"/>
        <v>66.56365379834165</v>
      </c>
    </row>
    <row r="19" spans="1:4" ht="15">
      <c r="A19" s="5">
        <v>300</v>
      </c>
      <c r="B19" s="5">
        <v>12</v>
      </c>
      <c r="C19" s="5">
        <v>50</v>
      </c>
      <c r="D19" s="5">
        <f t="shared" si="0"/>
        <v>50.44269374385658</v>
      </c>
    </row>
    <row r="20" spans="1:4" ht="15">
      <c r="A20" s="5">
        <v>345</v>
      </c>
      <c r="B20" s="5">
        <v>12</v>
      </c>
      <c r="C20" s="5">
        <v>31</v>
      </c>
      <c r="D20" s="5">
        <f t="shared" si="0"/>
        <v>32.10852305285534</v>
      </c>
    </row>
    <row r="21" spans="1:4" ht="15">
      <c r="A21" s="9"/>
      <c r="B21" s="10"/>
      <c r="C21" s="10"/>
      <c r="D21" s="11"/>
    </row>
    <row r="22" spans="1:4" ht="15">
      <c r="A22" s="5">
        <v>80</v>
      </c>
      <c r="B22" s="5">
        <v>10.5</v>
      </c>
      <c r="C22" s="5">
        <v>30</v>
      </c>
      <c r="D22" s="5">
        <f t="shared" si="0"/>
        <v>30.356294113800743</v>
      </c>
    </row>
    <row r="23" spans="1:4" ht="15">
      <c r="A23" s="5">
        <v>100</v>
      </c>
      <c r="B23" s="5">
        <v>10.5</v>
      </c>
      <c r="C23" s="5">
        <v>41</v>
      </c>
      <c r="D23" s="5">
        <f t="shared" si="0"/>
        <v>40.178630881472394</v>
      </c>
    </row>
    <row r="24" spans="1:4" ht="15">
      <c r="A24" s="5">
        <v>150</v>
      </c>
      <c r="B24" s="5">
        <v>10.5</v>
      </c>
      <c r="C24" s="5">
        <v>62</v>
      </c>
      <c r="D24" s="5">
        <f t="shared" si="0"/>
        <v>62.23830718142736</v>
      </c>
    </row>
    <row r="25" spans="1:4" ht="15">
      <c r="A25" s="5">
        <v>190</v>
      </c>
      <c r="B25" s="5">
        <v>10.5</v>
      </c>
      <c r="C25" s="5">
        <v>66</v>
      </c>
      <c r="D25" s="5">
        <f t="shared" si="0"/>
        <v>65.05221407423893</v>
      </c>
    </row>
    <row r="26" spans="1:4" ht="15">
      <c r="A26" s="5">
        <v>225</v>
      </c>
      <c r="B26" s="5">
        <v>10.5</v>
      </c>
      <c r="C26" s="5">
        <v>60</v>
      </c>
      <c r="D26" s="5">
        <f t="shared" si="0"/>
        <v>60.53699598549045</v>
      </c>
    </row>
    <row r="27" spans="1:4" ht="15">
      <c r="A27" s="5">
        <v>250</v>
      </c>
      <c r="B27" s="5">
        <v>10.5</v>
      </c>
      <c r="C27" s="5">
        <v>52</v>
      </c>
      <c r="D27" s="5">
        <f t="shared" si="0"/>
        <v>54.563347161808316</v>
      </c>
    </row>
    <row r="28" spans="1:4" ht="15">
      <c r="A28" s="9"/>
      <c r="B28" s="10"/>
      <c r="C28" s="10"/>
      <c r="D28" s="11"/>
    </row>
    <row r="29" spans="1:4" ht="15">
      <c r="A29" s="5">
        <v>100</v>
      </c>
      <c r="B29" s="5">
        <v>7.5</v>
      </c>
      <c r="C29" s="5">
        <v>6</v>
      </c>
      <c r="D29" s="5">
        <f t="shared" si="0"/>
        <v>7.680757803352735</v>
      </c>
    </row>
    <row r="30" spans="1:4" ht="15">
      <c r="A30" s="5">
        <v>116</v>
      </c>
      <c r="B30" s="5">
        <v>7.5</v>
      </c>
      <c r="C30" s="5">
        <v>22</v>
      </c>
      <c r="D30" s="5">
        <f t="shared" si="0"/>
        <v>23.46575433008635</v>
      </c>
    </row>
    <row r="31" spans="1:4" ht="15">
      <c r="A31" s="5">
        <v>135</v>
      </c>
      <c r="B31" s="5">
        <v>7.5</v>
      </c>
      <c r="C31" s="5">
        <v>37</v>
      </c>
      <c r="D31" s="5">
        <f t="shared" si="0"/>
        <v>34.363847879635216</v>
      </c>
    </row>
    <row r="32" spans="1:4" ht="15">
      <c r="A32" s="5">
        <v>152</v>
      </c>
      <c r="B32" s="5">
        <v>7.5</v>
      </c>
      <c r="C32" s="5">
        <v>44</v>
      </c>
      <c r="D32" s="5">
        <f t="shared" si="0"/>
        <v>39.70654772856411</v>
      </c>
    </row>
    <row r="33" spans="1:4" ht="15">
      <c r="A33" s="5">
        <v>200</v>
      </c>
      <c r="B33" s="5">
        <v>7.5</v>
      </c>
      <c r="C33" s="5">
        <v>41</v>
      </c>
      <c r="D33" s="5">
        <f t="shared" si="0"/>
        <v>41.38109098642494</v>
      </c>
    </row>
    <row r="34" spans="1:4" ht="15">
      <c r="A34" s="5">
        <v>240</v>
      </c>
      <c r="B34" s="5">
        <v>7.5</v>
      </c>
      <c r="C34" s="5">
        <v>32</v>
      </c>
      <c r="D34" s="5">
        <f t="shared" si="0"/>
        <v>33.526782739763185</v>
      </c>
    </row>
    <row r="35" spans="1:4" ht="15">
      <c r="A35" s="5">
        <v>300</v>
      </c>
      <c r="B35" s="5">
        <v>7.5</v>
      </c>
      <c r="C35" s="5">
        <v>13</v>
      </c>
      <c r="D35" s="5">
        <f t="shared" si="0"/>
        <v>12.78120150922784</v>
      </c>
    </row>
    <row r="36" spans="1:4" ht="15">
      <c r="A36" s="9"/>
      <c r="B36" s="10"/>
      <c r="C36" s="10"/>
      <c r="D36" s="11"/>
    </row>
    <row r="37" spans="1:4" ht="15">
      <c r="A37" s="5">
        <v>150</v>
      </c>
      <c r="B37" s="5">
        <v>4.5</v>
      </c>
      <c r="C37" s="5">
        <v>30</v>
      </c>
      <c r="D37" s="5">
        <f t="shared" si="0"/>
        <v>29.84216918236818</v>
      </c>
    </row>
    <row r="38" spans="1:4" ht="15">
      <c r="A38" s="5">
        <v>200</v>
      </c>
      <c r="B38" s="5">
        <v>4.5</v>
      </c>
      <c r="C38" s="5">
        <v>29</v>
      </c>
      <c r="D38" s="5">
        <f t="shared" si="0"/>
        <v>31.235849161072128</v>
      </c>
    </row>
    <row r="39" spans="1:4" ht="15">
      <c r="A39" s="5">
        <v>250</v>
      </c>
      <c r="B39" s="5">
        <v>4.5</v>
      </c>
      <c r="C39" s="5">
        <v>19</v>
      </c>
      <c r="D39" s="5">
        <f t="shared" si="0"/>
        <v>19.644498753740745</v>
      </c>
    </row>
    <row r="40" spans="1:4" ht="15">
      <c r="A40" s="5">
        <v>288</v>
      </c>
      <c r="B40" s="5">
        <v>4.5</v>
      </c>
      <c r="C40" s="5">
        <v>8</v>
      </c>
      <c r="D40" s="5">
        <f t="shared" si="0"/>
        <v>5.765764903625009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Admin</cp:lastModifiedBy>
  <dcterms:created xsi:type="dcterms:W3CDTF">2009-11-06T08:07:53Z</dcterms:created>
  <dcterms:modified xsi:type="dcterms:W3CDTF">2013-06-25T10:56:52Z</dcterms:modified>
  <cp:category/>
  <cp:version/>
  <cp:contentType/>
  <cp:contentStatus/>
</cp:coreProperties>
</file>